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9320" windowHeight="6405"/>
  </bookViews>
  <sheets>
    <sheet name="Template" sheetId="1" r:id="rId1"/>
    <sheet name="Income and Expenses" sheetId="2" r:id="rId2"/>
  </sheets>
  <calcPr calcId="145621"/>
</workbook>
</file>

<file path=xl/calcChain.xml><?xml version="1.0" encoding="utf-8"?>
<calcChain xmlns="http://schemas.openxmlformats.org/spreadsheetml/2006/main">
  <c r="D36" i="1" l="1"/>
  <c r="E36" i="1"/>
  <c r="F36" i="1"/>
  <c r="D33" i="1"/>
  <c r="E33" i="1"/>
  <c r="F33" i="1"/>
  <c r="D32" i="1"/>
  <c r="D34" i="1" s="1"/>
  <c r="E32" i="1"/>
  <c r="F32" i="1"/>
  <c r="F34" i="1"/>
  <c r="C34" i="1"/>
  <c r="C33" i="1"/>
  <c r="C32" i="1"/>
  <c r="E34" i="1" l="1"/>
  <c r="F16" i="1"/>
  <c r="F28" i="1"/>
  <c r="F27" i="1"/>
  <c r="F26" i="1"/>
  <c r="F25" i="1"/>
  <c r="F24" i="1"/>
  <c r="F23" i="1"/>
  <c r="F22" i="1"/>
  <c r="F21" i="1"/>
  <c r="F12" i="1"/>
  <c r="E28" i="1"/>
  <c r="E27" i="1"/>
  <c r="E26" i="1"/>
  <c r="E25" i="1"/>
  <c r="E24" i="1"/>
  <c r="E23" i="1"/>
  <c r="E22" i="1"/>
  <c r="E21" i="1"/>
  <c r="E16" i="1"/>
  <c r="E12" i="1"/>
  <c r="D21" i="1"/>
  <c r="D22" i="1"/>
  <c r="D23" i="1"/>
  <c r="D24" i="1"/>
  <c r="D25" i="1"/>
  <c r="D26" i="1"/>
  <c r="D27" i="1"/>
  <c r="D28" i="1"/>
  <c r="C28" i="1"/>
  <c r="C27" i="1"/>
  <c r="C26" i="1"/>
  <c r="C25" i="1"/>
  <c r="C24" i="1"/>
  <c r="C23" i="1"/>
  <c r="C22" i="1"/>
  <c r="C21" i="1"/>
  <c r="D16" i="1"/>
  <c r="D12" i="1"/>
  <c r="C12" i="1"/>
  <c r="L15" i="2"/>
  <c r="L16" i="2"/>
  <c r="L17" i="2"/>
  <c r="L18" i="2"/>
  <c r="L19" i="2"/>
  <c r="L20" i="2"/>
  <c r="L21" i="2"/>
  <c r="L14" i="2"/>
  <c r="M14" i="2" s="1"/>
  <c r="M15" i="2"/>
  <c r="M16" i="2"/>
  <c r="M17" i="2"/>
  <c r="M18" i="2"/>
  <c r="M19" i="2"/>
  <c r="M20" i="2"/>
  <c r="M21" i="2"/>
  <c r="K21" i="2"/>
  <c r="K20" i="2"/>
  <c r="K19" i="2"/>
  <c r="K18" i="2"/>
  <c r="K17" i="2"/>
  <c r="K16" i="2"/>
  <c r="K15" i="2"/>
  <c r="K14" i="2"/>
  <c r="E29" i="1" l="1"/>
  <c r="C29" i="1"/>
  <c r="C36" i="1" s="1"/>
  <c r="F29" i="1"/>
  <c r="D29" i="1"/>
  <c r="O61" i="1"/>
  <c r="R61" i="1" l="1"/>
  <c r="P61" i="1"/>
  <c r="Q61" i="1"/>
  <c r="S61" i="1" l="1"/>
  <c r="T61" i="1" l="1"/>
</calcChain>
</file>

<file path=xl/sharedStrings.xml><?xml version="1.0" encoding="utf-8"?>
<sst xmlns="http://schemas.openxmlformats.org/spreadsheetml/2006/main" count="72" uniqueCount="44">
  <si>
    <t>Land</t>
  </si>
  <si>
    <t>Value</t>
  </si>
  <si>
    <t>Roof</t>
  </si>
  <si>
    <t>Window</t>
  </si>
  <si>
    <t>Base</t>
  </si>
  <si>
    <t># Windows</t>
  </si>
  <si>
    <t># roof</t>
  </si>
  <si>
    <t>4 window / 1 roof</t>
  </si>
  <si>
    <t>4 window / 0 roof</t>
  </si>
  <si>
    <t>Building Configuration</t>
  </si>
  <si>
    <t>3 window / 1 roof</t>
  </si>
  <si>
    <t>3 window / 0 roof</t>
  </si>
  <si>
    <t xml:space="preserve"> Income</t>
  </si>
  <si>
    <t>2 window / 1 roof</t>
  </si>
  <si>
    <t>2 window / 0 roof</t>
  </si>
  <si>
    <t>1 window / 1 roof</t>
  </si>
  <si>
    <t>1 window / 0 roof</t>
  </si>
  <si>
    <t>Daily Cost</t>
  </si>
  <si>
    <t>Expense</t>
  </si>
  <si>
    <t>Premium</t>
  </si>
  <si>
    <t>Charge</t>
  </si>
  <si>
    <t>Per Room</t>
  </si>
  <si>
    <t>Floors</t>
  </si>
  <si>
    <t>Tax</t>
  </si>
  <si>
    <t>Description</t>
  </si>
  <si>
    <t>Total Rooms</t>
  </si>
  <si>
    <t xml:space="preserve">Total Land </t>
  </si>
  <si>
    <t xml:space="preserve">Total # of Floors </t>
  </si>
  <si>
    <t>Enter your values in BLUE cells:</t>
  </si>
  <si>
    <t>Total # of Roofs</t>
  </si>
  <si>
    <t>Total # of Windows</t>
  </si>
  <si>
    <t>Net Inc (loss)</t>
  </si>
  <si>
    <t>Room</t>
  </si>
  <si>
    <t>Net</t>
  </si>
  <si>
    <t>Inc/Loss</t>
  </si>
  <si>
    <t>The Super Tower!</t>
  </si>
  <si>
    <t>Twin towers</t>
  </si>
  <si>
    <t>Quad Towers (linear)</t>
  </si>
  <si>
    <t>Five Towers (Plus)</t>
  </si>
  <si>
    <t>Total Revenue</t>
  </si>
  <si>
    <t>Revenue</t>
  </si>
  <si>
    <t>Expenses</t>
  </si>
  <si>
    <t>Total Expenses</t>
  </si>
  <si>
    <t xml:space="preserve">Height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</si>
</sst>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0" fontId="1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0" fontId="4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44" fontId="8" fillId="0" borderId="0" xfId="0" applyNumberFormat="1" applyFont="1" applyAlignment="1" applyProtection="1">
      <alignment horizontal="left"/>
    </xf>
    <xf numFmtId="0" fontId="8" fillId="0" borderId="3" xfId="0" applyFont="1" applyBorder="1" applyProtection="1"/>
    <xf numFmtId="44" fontId="8" fillId="0" borderId="3" xfId="0" applyNumberFormat="1" applyFont="1" applyBorder="1" applyAlignment="1" applyProtection="1">
      <alignment horizontal="left"/>
    </xf>
    <xf numFmtId="44" fontId="8" fillId="0" borderId="0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61"/>
  <sheetViews>
    <sheetView tabSelected="1" workbookViewId="0">
      <selection activeCell="C38" sqref="C38"/>
    </sheetView>
  </sheetViews>
  <sheetFormatPr defaultColWidth="10.140625" defaultRowHeight="15" outlineLevelCol="1" x14ac:dyDescent="0.2"/>
  <cols>
    <col min="1" max="1" width="4.5703125" style="7" customWidth="1"/>
    <col min="2" max="2" width="26.28515625" style="21" customWidth="1"/>
    <col min="3" max="3" width="15" style="3" customWidth="1"/>
    <col min="4" max="4" width="17.7109375" style="4" customWidth="1"/>
    <col min="5" max="5" width="20.28515625" style="4" customWidth="1"/>
    <col min="6" max="6" width="17.7109375" style="4" customWidth="1"/>
    <col min="7" max="7" width="13.85546875" style="5" customWidth="1"/>
    <col min="8" max="8" width="22.5703125" style="6" customWidth="1" outlineLevel="1"/>
    <col min="9" max="9" width="7.5703125" style="6" customWidth="1" outlineLevel="1"/>
    <col min="10" max="10" width="10.7109375" style="6" customWidth="1" outlineLevel="1"/>
    <col min="11" max="11" width="11.5703125" style="7" customWidth="1" outlineLevel="1"/>
    <col min="12" max="12" width="9.42578125" style="7" customWidth="1" outlineLevel="1"/>
    <col min="13" max="13" width="9.7109375" style="7" customWidth="1" outlineLevel="1"/>
    <col min="14" max="14" width="10.7109375" style="7" customWidth="1" outlineLevel="1"/>
    <col min="15" max="15" width="4.5703125" style="7" customWidth="1" outlineLevel="1"/>
    <col min="16" max="16" width="13.140625" style="7" customWidth="1" outlineLevel="1"/>
    <col min="17" max="17" width="13.85546875" style="7" customWidth="1" outlineLevel="1"/>
    <col min="18" max="18" width="16.140625" style="7" customWidth="1" outlineLevel="1"/>
    <col min="19" max="20" width="10.140625" style="7" customWidth="1" outlineLevel="1"/>
    <col min="21" max="16384" width="10.140625" style="7"/>
  </cols>
  <sheetData>
    <row r="1" spans="2:26" ht="15.75" x14ac:dyDescent="0.25">
      <c r="B1" s="51" t="s">
        <v>28</v>
      </c>
    </row>
    <row r="2" spans="2:26" ht="15.75" x14ac:dyDescent="0.25">
      <c r="B2" s="52"/>
      <c r="C2" s="8"/>
      <c r="E2" s="9"/>
      <c r="F2" s="9"/>
      <c r="G2" s="10"/>
      <c r="H2" s="7"/>
      <c r="I2" s="7"/>
      <c r="J2" s="7"/>
      <c r="U2" s="11"/>
      <c r="V2" s="11"/>
      <c r="W2" s="11"/>
      <c r="X2" s="11"/>
      <c r="Y2" s="11"/>
      <c r="Z2" s="11"/>
    </row>
    <row r="3" spans="2:26" ht="16.5" thickBot="1" x14ac:dyDescent="0.3">
      <c r="B3" s="53" t="s">
        <v>24</v>
      </c>
      <c r="C3" s="12" t="s">
        <v>1</v>
      </c>
      <c r="D3" s="12" t="s">
        <v>1</v>
      </c>
      <c r="E3" s="12" t="s">
        <v>1</v>
      </c>
      <c r="F3" s="12" t="s">
        <v>1</v>
      </c>
      <c r="H3" s="7"/>
      <c r="I3" s="7"/>
      <c r="J3" s="7"/>
      <c r="U3" s="13"/>
      <c r="V3" s="14"/>
      <c r="W3" s="14"/>
      <c r="X3" s="15"/>
      <c r="Y3" s="16"/>
      <c r="Z3" s="16"/>
    </row>
    <row r="4" spans="2:26" ht="17.25" thickTop="1" thickBot="1" x14ac:dyDescent="0.3">
      <c r="B4" s="52" t="s">
        <v>7</v>
      </c>
      <c r="C4" s="17">
        <v>1</v>
      </c>
      <c r="D4" s="17">
        <v>2</v>
      </c>
      <c r="E4" s="17">
        <v>4</v>
      </c>
      <c r="F4" s="17">
        <v>5</v>
      </c>
      <c r="H4" s="7"/>
      <c r="I4" s="7"/>
      <c r="J4" s="7"/>
      <c r="U4" s="18"/>
      <c r="V4" s="18"/>
      <c r="W4" s="18"/>
      <c r="Y4" s="19"/>
      <c r="Z4" s="19"/>
    </row>
    <row r="5" spans="2:26" ht="17.25" thickTop="1" thickBot="1" x14ac:dyDescent="0.3">
      <c r="B5" s="52" t="s">
        <v>8</v>
      </c>
      <c r="C5" s="17">
        <v>49</v>
      </c>
      <c r="D5" s="17">
        <v>45</v>
      </c>
      <c r="E5" s="17">
        <v>39</v>
      </c>
      <c r="F5" s="17">
        <v>35</v>
      </c>
      <c r="H5" s="7"/>
      <c r="I5" s="7"/>
      <c r="J5" s="7"/>
      <c r="U5" s="18"/>
      <c r="V5" s="18"/>
      <c r="W5" s="18"/>
      <c r="Y5" s="19"/>
      <c r="Z5" s="19"/>
    </row>
    <row r="6" spans="2:26" ht="17.25" thickTop="1" thickBot="1" x14ac:dyDescent="0.3">
      <c r="B6" s="52" t="s">
        <v>10</v>
      </c>
      <c r="C6" s="17"/>
      <c r="D6" s="17">
        <v>0</v>
      </c>
      <c r="E6" s="17">
        <v>0</v>
      </c>
      <c r="F6" s="17">
        <v>0</v>
      </c>
      <c r="H6" s="7"/>
      <c r="I6" s="7"/>
      <c r="J6" s="7"/>
      <c r="U6" s="18"/>
      <c r="V6" s="18"/>
      <c r="W6" s="18"/>
      <c r="Y6" s="19"/>
      <c r="Z6" s="19"/>
    </row>
    <row r="7" spans="2:26" ht="17.25" thickTop="1" thickBot="1" x14ac:dyDescent="0.3">
      <c r="B7" s="52" t="s">
        <v>11</v>
      </c>
      <c r="C7" s="17"/>
      <c r="D7" s="17">
        <v>2</v>
      </c>
      <c r="E7" s="17">
        <v>2</v>
      </c>
      <c r="F7" s="17">
        <v>4</v>
      </c>
      <c r="H7" s="7"/>
      <c r="I7" s="7"/>
      <c r="J7" s="7"/>
      <c r="U7" s="6"/>
      <c r="V7" s="6"/>
      <c r="W7" s="6"/>
    </row>
    <row r="8" spans="2:26" ht="17.25" thickTop="1" thickBot="1" x14ac:dyDescent="0.3">
      <c r="B8" s="52" t="s">
        <v>13</v>
      </c>
      <c r="C8" s="17"/>
      <c r="D8" s="17">
        <v>1</v>
      </c>
      <c r="E8" s="17">
        <v>3</v>
      </c>
      <c r="F8" s="17">
        <v>4</v>
      </c>
      <c r="H8" s="7"/>
      <c r="I8" s="7"/>
      <c r="J8" s="7"/>
      <c r="U8" s="6"/>
      <c r="V8" s="6"/>
      <c r="W8" s="6"/>
    </row>
    <row r="9" spans="2:26" ht="17.25" thickTop="1" thickBot="1" x14ac:dyDescent="0.3">
      <c r="B9" s="52" t="s">
        <v>14</v>
      </c>
      <c r="C9" s="17"/>
      <c r="D9" s="17">
        <v>0</v>
      </c>
      <c r="E9" s="17">
        <v>2</v>
      </c>
      <c r="F9" s="17">
        <v>2</v>
      </c>
      <c r="H9" s="7"/>
      <c r="I9" s="7"/>
      <c r="J9" s="7"/>
      <c r="U9" s="6"/>
      <c r="V9" s="6"/>
      <c r="W9" s="6"/>
    </row>
    <row r="10" spans="2:26" ht="17.25" thickTop="1" thickBot="1" x14ac:dyDescent="0.3">
      <c r="B10" s="52" t="s">
        <v>15</v>
      </c>
      <c r="C10" s="17"/>
      <c r="D10" s="17">
        <v>0</v>
      </c>
      <c r="E10" s="17">
        <v>0</v>
      </c>
      <c r="F10" s="17">
        <v>0</v>
      </c>
      <c r="H10" s="7"/>
      <c r="I10" s="7"/>
      <c r="J10" s="7"/>
      <c r="U10" s="6"/>
      <c r="V10" s="6"/>
      <c r="W10" s="6"/>
    </row>
    <row r="11" spans="2:26" ht="17.25" thickTop="1" thickBot="1" x14ac:dyDescent="0.3">
      <c r="B11" s="52" t="s">
        <v>16</v>
      </c>
      <c r="C11" s="17"/>
      <c r="D11" s="17">
        <v>0</v>
      </c>
      <c r="E11" s="17">
        <v>0</v>
      </c>
      <c r="F11" s="17">
        <v>0</v>
      </c>
      <c r="H11" s="7"/>
      <c r="I11" s="7"/>
      <c r="J11" s="7"/>
      <c r="U11" s="6"/>
      <c r="V11" s="6"/>
      <c r="W11" s="6"/>
    </row>
    <row r="12" spans="2:26" ht="16.5" thickTop="1" x14ac:dyDescent="0.25">
      <c r="B12" s="53" t="s">
        <v>25</v>
      </c>
      <c r="C12" s="56">
        <f>SUM(C4:C11)</f>
        <v>50</v>
      </c>
      <c r="D12" s="56">
        <f>SUM(D4:D11)</f>
        <v>50</v>
      </c>
      <c r="E12" s="56">
        <f>SUM(E4:E11)</f>
        <v>50</v>
      </c>
      <c r="F12" s="56">
        <f>SUM(F4:F11)</f>
        <v>50</v>
      </c>
      <c r="H12" s="7"/>
      <c r="I12" s="7"/>
      <c r="J12" s="7"/>
      <c r="U12" s="6"/>
      <c r="V12" s="6"/>
      <c r="W12" s="6"/>
    </row>
    <row r="13" spans="2:26" ht="16.5" thickBot="1" x14ac:dyDescent="0.3">
      <c r="B13" s="53"/>
      <c r="C13" s="56"/>
      <c r="D13" s="56"/>
      <c r="E13" s="56"/>
      <c r="F13" s="56"/>
      <c r="H13" s="7"/>
      <c r="I13" s="7"/>
      <c r="J13" s="7"/>
      <c r="U13" s="6"/>
      <c r="V13" s="6"/>
      <c r="W13" s="6"/>
    </row>
    <row r="14" spans="2:26" ht="17.25" thickTop="1" thickBot="1" x14ac:dyDescent="0.3">
      <c r="B14" s="52" t="s">
        <v>26</v>
      </c>
      <c r="C14" s="17">
        <v>1</v>
      </c>
      <c r="D14" s="17">
        <v>3</v>
      </c>
      <c r="E14" s="17">
        <v>7</v>
      </c>
      <c r="F14" s="17">
        <v>9</v>
      </c>
      <c r="H14" s="7"/>
      <c r="I14" s="7"/>
      <c r="J14" s="7"/>
      <c r="U14" s="13"/>
      <c r="V14" s="14"/>
      <c r="W14" s="14"/>
      <c r="X14" s="15"/>
      <c r="Y14" s="16"/>
      <c r="Z14" s="16"/>
    </row>
    <row r="15" spans="2:26" ht="17.25" thickTop="1" thickBot="1" x14ac:dyDescent="0.3">
      <c r="B15" s="52" t="s">
        <v>29</v>
      </c>
      <c r="C15" s="17">
        <v>1</v>
      </c>
      <c r="D15" s="17">
        <v>3</v>
      </c>
      <c r="E15" s="17">
        <v>7</v>
      </c>
      <c r="F15" s="17">
        <v>9</v>
      </c>
      <c r="H15" s="7"/>
      <c r="I15" s="7"/>
      <c r="J15" s="7"/>
      <c r="U15" s="18"/>
      <c r="V15" s="18"/>
      <c r="W15" s="18"/>
      <c r="Y15" s="19"/>
      <c r="Z15" s="19"/>
    </row>
    <row r="16" spans="2:26" ht="17.25" thickTop="1" thickBot="1" x14ac:dyDescent="0.3">
      <c r="B16" s="52" t="s">
        <v>30</v>
      </c>
      <c r="C16" s="17">
        <v>200</v>
      </c>
      <c r="D16" s="17">
        <f>47*4+2*3+1*2</f>
        <v>196</v>
      </c>
      <c r="E16" s="17">
        <f>47*4+2*3+1*2</f>
        <v>196</v>
      </c>
      <c r="F16" s="17">
        <f>40*4+4*3+6*2</f>
        <v>184</v>
      </c>
      <c r="H16" s="7"/>
      <c r="I16" s="7"/>
      <c r="J16" s="7"/>
      <c r="U16" s="18"/>
      <c r="V16" s="18"/>
      <c r="W16" s="18"/>
      <c r="Y16" s="19"/>
      <c r="Z16" s="19"/>
    </row>
    <row r="17" spans="2:32" ht="17.25" thickTop="1" thickBot="1" x14ac:dyDescent="0.3">
      <c r="B17" s="52" t="s">
        <v>27</v>
      </c>
      <c r="C17" s="17">
        <v>50</v>
      </c>
      <c r="D17" s="17">
        <v>25</v>
      </c>
      <c r="E17" s="17">
        <v>13</v>
      </c>
      <c r="F17" s="17">
        <v>10</v>
      </c>
      <c r="H17" s="7"/>
      <c r="I17" s="7"/>
      <c r="J17" s="7"/>
      <c r="U17" s="18"/>
      <c r="V17" s="18"/>
      <c r="W17" s="18"/>
      <c r="Y17" s="19"/>
      <c r="Z17" s="19"/>
    </row>
    <row r="18" spans="2:32" ht="15.75" thickTop="1" x14ac:dyDescent="0.2">
      <c r="B18" s="52"/>
      <c r="C18" s="57"/>
      <c r="D18" s="57"/>
      <c r="E18" s="57"/>
      <c r="F18" s="57"/>
      <c r="G18" s="20"/>
      <c r="H18" s="7"/>
      <c r="I18" s="7"/>
      <c r="J18" s="7"/>
      <c r="U18" s="6"/>
      <c r="V18" s="6"/>
      <c r="W18" s="6"/>
    </row>
    <row r="19" spans="2:32" x14ac:dyDescent="0.2">
      <c r="B19" s="54"/>
      <c r="C19" s="58"/>
      <c r="D19" s="58"/>
      <c r="E19" s="58"/>
      <c r="F19" s="58"/>
      <c r="H19" s="7"/>
      <c r="I19" s="7"/>
      <c r="J19" s="7"/>
      <c r="U19" s="6"/>
      <c r="V19" s="6"/>
      <c r="W19" s="6"/>
    </row>
    <row r="20" spans="2:32" s="23" customFormat="1" ht="15.75" x14ac:dyDescent="0.25">
      <c r="B20" s="55" t="s">
        <v>9</v>
      </c>
      <c r="C20" s="55" t="s">
        <v>40</v>
      </c>
      <c r="D20" s="55" t="s">
        <v>40</v>
      </c>
      <c r="E20" s="55" t="s">
        <v>40</v>
      </c>
      <c r="F20" s="55" t="s">
        <v>40</v>
      </c>
      <c r="G20" s="22"/>
      <c r="U20" s="6"/>
      <c r="V20" s="6"/>
      <c r="W20" s="6"/>
    </row>
    <row r="21" spans="2:32" x14ac:dyDescent="0.2">
      <c r="B21" s="54" t="s">
        <v>7</v>
      </c>
      <c r="C21" s="59">
        <f>C4*'Income and Expenses'!$M$14</f>
        <v>570</v>
      </c>
      <c r="D21" s="59">
        <f>D4*'Income and Expenses'!$M$14</f>
        <v>1140</v>
      </c>
      <c r="E21" s="59">
        <f>E4*'Income and Expenses'!$M$14</f>
        <v>2280</v>
      </c>
      <c r="F21" s="59">
        <f>F4*'Income and Expenses'!$M$14</f>
        <v>2850</v>
      </c>
      <c r="H21" s="7"/>
      <c r="I21" s="7"/>
      <c r="J21" s="7"/>
      <c r="U21" s="6"/>
      <c r="V21" s="6"/>
      <c r="W21" s="6"/>
    </row>
    <row r="22" spans="2:32" x14ac:dyDescent="0.2">
      <c r="B22" s="54" t="s">
        <v>8</v>
      </c>
      <c r="C22" s="59">
        <f>C5*'Income and Expenses'!$M$15</f>
        <v>23520</v>
      </c>
      <c r="D22" s="59">
        <f>D5*'Income and Expenses'!$M$15</f>
        <v>21600</v>
      </c>
      <c r="E22" s="59">
        <f>E5*'Income and Expenses'!$M$15</f>
        <v>18720</v>
      </c>
      <c r="F22" s="59">
        <f>F5*'Income and Expenses'!$M$15</f>
        <v>16800</v>
      </c>
      <c r="V22" s="24"/>
      <c r="W22" s="25"/>
      <c r="X22" s="25"/>
      <c r="Y22" s="10"/>
      <c r="Z22" s="5"/>
      <c r="AA22" s="6"/>
      <c r="AB22" s="6"/>
      <c r="AC22" s="6"/>
      <c r="AE22" s="19"/>
      <c r="AF22" s="19"/>
    </row>
    <row r="23" spans="2:32" x14ac:dyDescent="0.2">
      <c r="B23" s="54" t="s">
        <v>10</v>
      </c>
      <c r="C23" s="59">
        <f>C6*'Income and Expenses'!$M$16</f>
        <v>0</v>
      </c>
      <c r="D23" s="59">
        <f>D6*'Income and Expenses'!$M$16</f>
        <v>0</v>
      </c>
      <c r="E23" s="59">
        <f>E6*'Income and Expenses'!$M$16</f>
        <v>0</v>
      </c>
      <c r="F23" s="59">
        <f>F6*'Income and Expenses'!$M$16</f>
        <v>0</v>
      </c>
      <c r="V23" s="24"/>
      <c r="W23" s="18"/>
      <c r="X23" s="18"/>
      <c r="Y23" s="18"/>
      <c r="Z23" s="5"/>
      <c r="AA23" s="6"/>
      <c r="AB23" s="6"/>
      <c r="AC23" s="6"/>
    </row>
    <row r="24" spans="2:32" x14ac:dyDescent="0.2">
      <c r="B24" s="54" t="s">
        <v>11</v>
      </c>
      <c r="C24" s="59">
        <f>C7*'Income and Expenses'!$M$17</f>
        <v>0</v>
      </c>
      <c r="D24" s="59">
        <f>D7*'Income and Expenses'!$M$17</f>
        <v>470</v>
      </c>
      <c r="E24" s="59">
        <f>E7*'Income and Expenses'!$M$17</f>
        <v>470</v>
      </c>
      <c r="F24" s="59">
        <f>F7*'Income and Expenses'!$M$17</f>
        <v>940</v>
      </c>
      <c r="V24" s="24"/>
      <c r="W24" s="18"/>
      <c r="X24" s="18"/>
      <c r="Y24" s="18"/>
      <c r="Z24" s="5"/>
      <c r="AA24" s="6"/>
      <c r="AB24" s="6"/>
      <c r="AC24" s="6"/>
    </row>
    <row r="25" spans="2:32" x14ac:dyDescent="0.2">
      <c r="B25" s="54" t="s">
        <v>13</v>
      </c>
      <c r="C25" s="59">
        <f>C8*'Income and Expenses'!$M$18</f>
        <v>0</v>
      </c>
      <c r="D25" s="59">
        <f>D8*'Income and Expenses'!$M$18</f>
        <v>180</v>
      </c>
      <c r="E25" s="59">
        <f>E8*'Income and Expenses'!$M$18</f>
        <v>540</v>
      </c>
      <c r="F25" s="59">
        <f>F8*'Income and Expenses'!$M$18</f>
        <v>720</v>
      </c>
    </row>
    <row r="26" spans="2:32" x14ac:dyDescent="0.2">
      <c r="B26" s="54" t="s">
        <v>14</v>
      </c>
      <c r="C26" s="59">
        <f>C9*'Income and Expenses'!$M$19</f>
        <v>0</v>
      </c>
      <c r="D26" s="59">
        <f>D9*'Income and Expenses'!$M$19</f>
        <v>0</v>
      </c>
      <c r="E26" s="59">
        <f>E9*'Income and Expenses'!$M$19</f>
        <v>330</v>
      </c>
      <c r="F26" s="59">
        <f>F9*'Income and Expenses'!$M$19</f>
        <v>330</v>
      </c>
    </row>
    <row r="27" spans="2:32" x14ac:dyDescent="0.2">
      <c r="B27" s="54" t="s">
        <v>15</v>
      </c>
      <c r="C27" s="59">
        <f>C10*'Income and Expenses'!$M$20</f>
        <v>0</v>
      </c>
      <c r="D27" s="59">
        <f>D10*'Income and Expenses'!$M$20</f>
        <v>0</v>
      </c>
      <c r="E27" s="59">
        <f>E10*'Income and Expenses'!$M$20</f>
        <v>0</v>
      </c>
      <c r="F27" s="59">
        <f>F10*'Income and Expenses'!$M$20</f>
        <v>0</v>
      </c>
    </row>
    <row r="28" spans="2:32" x14ac:dyDescent="0.2">
      <c r="B28" s="60" t="s">
        <v>16</v>
      </c>
      <c r="C28" s="61">
        <f>C11*'Income and Expenses'!$M$21</f>
        <v>0</v>
      </c>
      <c r="D28" s="61">
        <f>D11*'Income and Expenses'!$M$21</f>
        <v>0</v>
      </c>
      <c r="E28" s="61">
        <f>E11*'Income and Expenses'!$M$21</f>
        <v>0</v>
      </c>
      <c r="F28" s="61">
        <f>F11*'Income and Expenses'!$M$21</f>
        <v>0</v>
      </c>
    </row>
    <row r="29" spans="2:32" x14ac:dyDescent="0.2">
      <c r="B29" s="52" t="s">
        <v>39</v>
      </c>
      <c r="C29" s="62">
        <f>SUM(C21:C28)</f>
        <v>24090</v>
      </c>
      <c r="D29" s="62">
        <f t="shared" ref="D29:F29" si="0">SUM(D21:D28)</f>
        <v>23390</v>
      </c>
      <c r="E29" s="62">
        <f t="shared" si="0"/>
        <v>22340</v>
      </c>
      <c r="F29" s="62">
        <f t="shared" si="0"/>
        <v>21640</v>
      </c>
    </row>
    <row r="30" spans="2:32" x14ac:dyDescent="0.2">
      <c r="B30" s="52"/>
      <c r="C30" s="62"/>
      <c r="D30" s="62"/>
      <c r="E30" s="62"/>
      <c r="F30" s="62"/>
    </row>
    <row r="31" spans="2:32" ht="15.75" x14ac:dyDescent="0.25">
      <c r="B31" s="52"/>
      <c r="C31" s="55" t="s">
        <v>41</v>
      </c>
      <c r="D31" s="55" t="s">
        <v>41</v>
      </c>
      <c r="E31" s="55" t="s">
        <v>41</v>
      </c>
      <c r="F31" s="55" t="s">
        <v>41</v>
      </c>
    </row>
    <row r="32" spans="2:32" x14ac:dyDescent="0.2">
      <c r="B32" s="54" t="s">
        <v>0</v>
      </c>
      <c r="C32" s="59">
        <f>C14*'Income and Expenses'!$F$4</f>
        <v>400</v>
      </c>
      <c r="D32" s="59">
        <f>D14*'Income and Expenses'!$F$4</f>
        <v>1200</v>
      </c>
      <c r="E32" s="59">
        <f>E14*'Income and Expenses'!$F$4</f>
        <v>2800</v>
      </c>
      <c r="F32" s="59">
        <f>F14*'Income and Expenses'!$F$4</f>
        <v>3600</v>
      </c>
    </row>
    <row r="33" spans="2:10" x14ac:dyDescent="0.2">
      <c r="B33" s="60" t="s">
        <v>43</v>
      </c>
      <c r="C33" s="61">
        <f>C17*300</f>
        <v>15000</v>
      </c>
      <c r="D33" s="61">
        <f t="shared" ref="D33:F33" si="1">D17*300</f>
        <v>7500</v>
      </c>
      <c r="E33" s="61">
        <f t="shared" si="1"/>
        <v>3900</v>
      </c>
      <c r="F33" s="61">
        <f t="shared" si="1"/>
        <v>3000</v>
      </c>
      <c r="G33" s="6"/>
      <c r="H33" s="7"/>
      <c r="I33" s="7"/>
      <c r="J33" s="7"/>
    </row>
    <row r="34" spans="2:10" x14ac:dyDescent="0.2">
      <c r="B34" s="52" t="s">
        <v>42</v>
      </c>
      <c r="C34" s="62">
        <f>SUM(C32:C33)</f>
        <v>15400</v>
      </c>
      <c r="D34" s="62">
        <f t="shared" ref="D34:F34" si="2">SUM(D32:D33)</f>
        <v>8700</v>
      </c>
      <c r="E34" s="62">
        <f t="shared" si="2"/>
        <v>6700</v>
      </c>
      <c r="F34" s="62">
        <f t="shared" si="2"/>
        <v>6600</v>
      </c>
      <c r="G34" s="6"/>
      <c r="H34" s="7"/>
      <c r="I34" s="7"/>
      <c r="J34" s="7"/>
    </row>
    <row r="35" spans="2:10" x14ac:dyDescent="0.2">
      <c r="B35" s="52"/>
      <c r="C35" s="62"/>
      <c r="D35" s="62"/>
      <c r="E35" s="62"/>
      <c r="F35" s="62"/>
      <c r="G35" s="6"/>
      <c r="H35" s="7"/>
      <c r="I35" s="7"/>
      <c r="J35" s="7"/>
    </row>
    <row r="36" spans="2:10" ht="15.75" x14ac:dyDescent="0.25">
      <c r="B36" s="55" t="s">
        <v>31</v>
      </c>
      <c r="C36" s="59">
        <f>C29-C34</f>
        <v>8690</v>
      </c>
      <c r="D36" s="59">
        <f t="shared" ref="D36:F36" si="3">D29-D34</f>
        <v>14690</v>
      </c>
      <c r="E36" s="59">
        <f t="shared" si="3"/>
        <v>15640</v>
      </c>
      <c r="F36" s="59">
        <f t="shared" si="3"/>
        <v>15040</v>
      </c>
      <c r="G36" s="6"/>
      <c r="H36" s="7"/>
      <c r="I36" s="7"/>
      <c r="J36" s="7"/>
    </row>
    <row r="37" spans="2:10" x14ac:dyDescent="0.2">
      <c r="B37" s="54"/>
      <c r="C37" s="5"/>
      <c r="D37" s="5"/>
      <c r="E37" s="5"/>
      <c r="F37" s="6"/>
      <c r="G37" s="7"/>
      <c r="H37" s="7"/>
      <c r="I37" s="7"/>
      <c r="J37" s="7"/>
    </row>
    <row r="38" spans="2:10" x14ac:dyDescent="0.2">
      <c r="B38" s="54"/>
      <c r="C38" s="5" t="s">
        <v>35</v>
      </c>
      <c r="D38" s="5" t="s">
        <v>36</v>
      </c>
      <c r="E38" s="5" t="s">
        <v>37</v>
      </c>
      <c r="F38" s="5" t="s">
        <v>38</v>
      </c>
      <c r="G38" s="7"/>
      <c r="H38" s="7"/>
      <c r="I38" s="7"/>
      <c r="J38" s="7"/>
    </row>
    <row r="44" spans="2:10" x14ac:dyDescent="0.2">
      <c r="H44" s="7"/>
      <c r="I44" s="7"/>
      <c r="J44" s="7"/>
    </row>
    <row r="45" spans="2:10" x14ac:dyDescent="0.2">
      <c r="H45" s="7"/>
      <c r="I45" s="7"/>
      <c r="J45" s="7"/>
    </row>
    <row r="46" spans="2:10" x14ac:dyDescent="0.2">
      <c r="H46" s="7"/>
      <c r="I46" s="7"/>
      <c r="J46" s="7"/>
    </row>
    <row r="58" spans="8:20" x14ac:dyDescent="0.2">
      <c r="H58" s="7"/>
      <c r="I58" s="21"/>
      <c r="J58" s="5"/>
      <c r="M58" s="5"/>
      <c r="N58" s="6"/>
      <c r="O58" s="45"/>
      <c r="P58" s="6"/>
      <c r="R58" s="19"/>
      <c r="S58" s="19"/>
    </row>
    <row r="59" spans="8:20" x14ac:dyDescent="0.2">
      <c r="H59" s="7"/>
      <c r="I59" s="21"/>
      <c r="J59" s="5"/>
      <c r="M59" s="5"/>
      <c r="N59" s="6"/>
      <c r="O59" s="45"/>
      <c r="P59" s="6"/>
      <c r="R59" s="19"/>
      <c r="S59" s="19"/>
    </row>
    <row r="60" spans="8:20" x14ac:dyDescent="0.2">
      <c r="H60" s="7"/>
      <c r="I60" s="7"/>
      <c r="J60" s="5"/>
      <c r="M60" s="5"/>
      <c r="N60" s="6"/>
      <c r="O60" s="6"/>
      <c r="P60" s="6"/>
      <c r="R60" s="19"/>
      <c r="S60" s="19"/>
    </row>
    <row r="61" spans="8:20" x14ac:dyDescent="0.2">
      <c r="H61" s="7"/>
      <c r="I61" s="7"/>
      <c r="J61" s="5"/>
      <c r="M61" s="5"/>
      <c r="N61" s="6"/>
      <c r="O61" s="46">
        <f t="shared" ref="O61:T61" si="4">SUM(O58:O60)</f>
        <v>0</v>
      </c>
      <c r="P61" s="47">
        <f t="shared" si="4"/>
        <v>0</v>
      </c>
      <c r="Q61" s="47">
        <f t="shared" si="4"/>
        <v>0</v>
      </c>
      <c r="R61" s="47">
        <f t="shared" si="4"/>
        <v>0</v>
      </c>
      <c r="S61" s="47">
        <f t="shared" si="4"/>
        <v>0</v>
      </c>
      <c r="T61" s="47">
        <f t="shared" si="4"/>
        <v>0</v>
      </c>
    </row>
  </sheetData>
  <sheetProtection selectLockedCells="1"/>
  <protectedRanges>
    <protectedRange password="FB15" sqref="C4:F11 C14:F17" name="Range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Q54"/>
  <sheetViews>
    <sheetView workbookViewId="0">
      <selection activeCell="E8" sqref="E8"/>
    </sheetView>
  </sheetViews>
  <sheetFormatPr defaultRowHeight="11.25" x14ac:dyDescent="0.2"/>
  <cols>
    <col min="1" max="1" width="8.28515625" style="2" customWidth="1"/>
    <col min="2" max="2" width="9" style="2" customWidth="1"/>
    <col min="3" max="16384" width="9.140625" style="1"/>
  </cols>
  <sheetData>
    <row r="3" spans="1:17" x14ac:dyDescent="0.2">
      <c r="A3" s="48" t="s">
        <v>22</v>
      </c>
      <c r="B3" s="48" t="s">
        <v>23</v>
      </c>
      <c r="E3" s="26" t="s">
        <v>17</v>
      </c>
      <c r="F3" s="6" t="s">
        <v>1</v>
      </c>
      <c r="G3" s="6"/>
    </row>
    <row r="4" spans="1:17" x14ac:dyDescent="0.2">
      <c r="A4" s="49">
        <v>0</v>
      </c>
      <c r="B4" s="50">
        <v>5</v>
      </c>
      <c r="E4" s="7" t="s">
        <v>0</v>
      </c>
      <c r="F4" s="27">
        <v>400</v>
      </c>
      <c r="G4" s="28"/>
    </row>
    <row r="5" spans="1:17" x14ac:dyDescent="0.2">
      <c r="A5" s="49">
        <v>1</v>
      </c>
      <c r="B5" s="50">
        <v>5</v>
      </c>
      <c r="E5" s="7" t="s">
        <v>2</v>
      </c>
      <c r="F5" s="27">
        <v>10</v>
      </c>
      <c r="G5" s="29"/>
    </row>
    <row r="6" spans="1:17" x14ac:dyDescent="0.2">
      <c r="A6" s="49">
        <v>2</v>
      </c>
      <c r="B6" s="50">
        <v>5</v>
      </c>
      <c r="E6" s="7" t="s">
        <v>3</v>
      </c>
      <c r="F6" s="27">
        <v>5</v>
      </c>
      <c r="G6" s="29"/>
    </row>
    <row r="7" spans="1:17" x14ac:dyDescent="0.2">
      <c r="A7" s="49">
        <v>3</v>
      </c>
      <c r="B7" s="50">
        <v>5</v>
      </c>
      <c r="E7" s="7"/>
      <c r="F7" s="30"/>
      <c r="G7" s="28"/>
    </row>
    <row r="8" spans="1:17" x14ac:dyDescent="0.2">
      <c r="A8" s="49">
        <v>4</v>
      </c>
      <c r="B8" s="50">
        <v>5</v>
      </c>
    </row>
    <row r="9" spans="1:17" x14ac:dyDescent="0.2">
      <c r="A9" s="49">
        <v>5</v>
      </c>
      <c r="B9" s="50">
        <v>5</v>
      </c>
    </row>
    <row r="10" spans="1:17" x14ac:dyDescent="0.2">
      <c r="A10" s="49">
        <v>6</v>
      </c>
      <c r="B10" s="50">
        <v>5</v>
      </c>
    </row>
    <row r="11" spans="1:17" x14ac:dyDescent="0.2">
      <c r="A11" s="49">
        <v>7</v>
      </c>
      <c r="B11" s="50">
        <v>5</v>
      </c>
      <c r="E11" s="7"/>
      <c r="F11" s="31"/>
      <c r="G11" s="32"/>
      <c r="H11" s="32"/>
      <c r="I11" s="33" t="s">
        <v>21</v>
      </c>
      <c r="J11" s="34"/>
      <c r="K11" s="35"/>
      <c r="L11" s="6"/>
      <c r="M11" s="6"/>
      <c r="N11" s="7"/>
      <c r="O11" s="19"/>
      <c r="P11" s="19"/>
      <c r="Q11" s="7"/>
    </row>
    <row r="12" spans="1:17" x14ac:dyDescent="0.2">
      <c r="A12" s="49">
        <v>8</v>
      </c>
      <c r="B12" s="50">
        <v>5</v>
      </c>
      <c r="E12" s="36"/>
      <c r="F12" s="24"/>
      <c r="G12" s="37"/>
      <c r="H12" s="27" t="s">
        <v>19</v>
      </c>
      <c r="I12" s="37"/>
      <c r="J12" s="5"/>
      <c r="K12" s="38" t="s">
        <v>32</v>
      </c>
      <c r="L12" s="38" t="s">
        <v>32</v>
      </c>
      <c r="M12" s="38" t="s">
        <v>33</v>
      </c>
      <c r="N12" s="39"/>
      <c r="O12" s="39"/>
      <c r="P12" s="38"/>
      <c r="Q12" s="7"/>
    </row>
    <row r="13" spans="1:17" x14ac:dyDescent="0.2">
      <c r="A13" s="49">
        <v>9</v>
      </c>
      <c r="B13" s="50">
        <v>5</v>
      </c>
      <c r="E13" s="7"/>
      <c r="F13" s="7"/>
      <c r="G13" s="6" t="s">
        <v>4</v>
      </c>
      <c r="H13" s="6" t="s">
        <v>20</v>
      </c>
      <c r="I13" s="6" t="s">
        <v>5</v>
      </c>
      <c r="J13" s="6" t="s">
        <v>6</v>
      </c>
      <c r="K13" s="6" t="s">
        <v>12</v>
      </c>
      <c r="L13" s="6" t="s">
        <v>18</v>
      </c>
      <c r="M13" s="40" t="s">
        <v>34</v>
      </c>
      <c r="N13" s="6"/>
      <c r="O13" s="6"/>
      <c r="P13" s="40"/>
      <c r="Q13" s="6"/>
    </row>
    <row r="14" spans="1:17" x14ac:dyDescent="0.2">
      <c r="A14" s="49">
        <v>10</v>
      </c>
      <c r="B14" s="50">
        <v>5</v>
      </c>
      <c r="E14" s="7" t="s">
        <v>7</v>
      </c>
      <c r="F14" s="6"/>
      <c r="G14" s="41">
        <v>200</v>
      </c>
      <c r="H14" s="41">
        <v>100</v>
      </c>
      <c r="I14" s="18">
        <v>4</v>
      </c>
      <c r="J14" s="7">
        <v>1</v>
      </c>
      <c r="K14" s="42">
        <f t="shared" ref="K14:K21" si="0">G14+(I14*H14)</f>
        <v>600</v>
      </c>
      <c r="L14" s="28">
        <f>I14*$F$6+J14*$F$5</f>
        <v>30</v>
      </c>
      <c r="M14" s="41">
        <f>K14-L14</f>
        <v>570</v>
      </c>
      <c r="N14" s="7"/>
      <c r="O14" s="7"/>
      <c r="P14" s="43"/>
      <c r="Q14" s="44"/>
    </row>
    <row r="15" spans="1:17" x14ac:dyDescent="0.2">
      <c r="A15" s="49">
        <v>11</v>
      </c>
      <c r="B15" s="50">
        <v>10</v>
      </c>
      <c r="E15" s="7" t="s">
        <v>8</v>
      </c>
      <c r="F15" s="6"/>
      <c r="G15" s="41">
        <v>140</v>
      </c>
      <c r="H15" s="41">
        <v>90</v>
      </c>
      <c r="I15" s="18">
        <v>4</v>
      </c>
      <c r="J15" s="7">
        <v>0</v>
      </c>
      <c r="K15" s="42">
        <f t="shared" si="0"/>
        <v>500</v>
      </c>
      <c r="L15" s="28">
        <f t="shared" ref="L15:L21" si="1">I15*$F$6+J15*$F$5</f>
        <v>20</v>
      </c>
      <c r="M15" s="41">
        <f t="shared" ref="M15:M21" si="2">K15-L15</f>
        <v>480</v>
      </c>
      <c r="N15" s="7"/>
      <c r="O15" s="7"/>
      <c r="P15" s="43"/>
      <c r="Q15" s="44"/>
    </row>
    <row r="16" spans="1:17" x14ac:dyDescent="0.2">
      <c r="A16" s="49">
        <v>12</v>
      </c>
      <c r="B16" s="50">
        <v>10</v>
      </c>
      <c r="E16" s="7" t="s">
        <v>10</v>
      </c>
      <c r="F16" s="6"/>
      <c r="G16" s="41">
        <v>150</v>
      </c>
      <c r="H16" s="41">
        <v>50</v>
      </c>
      <c r="I16" s="18">
        <v>3</v>
      </c>
      <c r="J16" s="7">
        <v>1</v>
      </c>
      <c r="K16" s="42">
        <f t="shared" si="0"/>
        <v>300</v>
      </c>
      <c r="L16" s="28">
        <f t="shared" si="1"/>
        <v>25</v>
      </c>
      <c r="M16" s="41">
        <f t="shared" si="2"/>
        <v>275</v>
      </c>
      <c r="N16" s="7"/>
      <c r="O16" s="7"/>
      <c r="P16" s="43"/>
      <c r="Q16" s="44"/>
    </row>
    <row r="17" spans="1:17" x14ac:dyDescent="0.2">
      <c r="A17" s="49">
        <v>13</v>
      </c>
      <c r="B17" s="50">
        <v>10</v>
      </c>
      <c r="E17" s="7" t="s">
        <v>11</v>
      </c>
      <c r="F17" s="6"/>
      <c r="G17" s="41">
        <v>145</v>
      </c>
      <c r="H17" s="41">
        <v>35</v>
      </c>
      <c r="I17" s="18">
        <v>3</v>
      </c>
      <c r="J17" s="7">
        <v>0</v>
      </c>
      <c r="K17" s="42">
        <f t="shared" si="0"/>
        <v>250</v>
      </c>
      <c r="L17" s="28">
        <f t="shared" si="1"/>
        <v>15</v>
      </c>
      <c r="M17" s="41">
        <f t="shared" si="2"/>
        <v>235</v>
      </c>
      <c r="N17" s="7"/>
      <c r="O17" s="7"/>
      <c r="P17" s="43"/>
      <c r="Q17" s="44"/>
    </row>
    <row r="18" spans="1:17" x14ac:dyDescent="0.2">
      <c r="A18" s="49">
        <v>14</v>
      </c>
      <c r="B18" s="50">
        <v>10</v>
      </c>
      <c r="E18" s="7" t="s">
        <v>13</v>
      </c>
      <c r="F18" s="6"/>
      <c r="G18" s="41">
        <v>140</v>
      </c>
      <c r="H18" s="41">
        <v>30</v>
      </c>
      <c r="I18" s="18">
        <v>2</v>
      </c>
      <c r="J18" s="7">
        <v>1</v>
      </c>
      <c r="K18" s="42">
        <f t="shared" si="0"/>
        <v>200</v>
      </c>
      <c r="L18" s="28">
        <f t="shared" si="1"/>
        <v>20</v>
      </c>
      <c r="M18" s="41">
        <f t="shared" si="2"/>
        <v>180</v>
      </c>
      <c r="N18" s="7"/>
      <c r="O18" s="7"/>
      <c r="P18" s="43"/>
      <c r="Q18" s="44"/>
    </row>
    <row r="19" spans="1:17" x14ac:dyDescent="0.2">
      <c r="A19" s="49">
        <v>15</v>
      </c>
      <c r="B19" s="50">
        <v>10</v>
      </c>
      <c r="E19" s="7" t="s">
        <v>14</v>
      </c>
      <c r="F19" s="6"/>
      <c r="G19" s="41">
        <v>125</v>
      </c>
      <c r="H19" s="41">
        <v>25</v>
      </c>
      <c r="I19" s="18">
        <v>2</v>
      </c>
      <c r="J19" s="7">
        <v>0</v>
      </c>
      <c r="K19" s="42">
        <f t="shared" si="0"/>
        <v>175</v>
      </c>
      <c r="L19" s="28">
        <f t="shared" si="1"/>
        <v>10</v>
      </c>
      <c r="M19" s="41">
        <f t="shared" si="2"/>
        <v>165</v>
      </c>
      <c r="N19" s="7"/>
      <c r="O19" s="7"/>
      <c r="P19" s="43"/>
      <c r="Q19" s="44"/>
    </row>
    <row r="20" spans="1:17" x14ac:dyDescent="0.2">
      <c r="A20" s="49">
        <v>16</v>
      </c>
      <c r="B20" s="50">
        <v>10</v>
      </c>
      <c r="E20" s="7" t="s">
        <v>15</v>
      </c>
      <c r="F20" s="6"/>
      <c r="G20" s="41">
        <v>130</v>
      </c>
      <c r="H20" s="41">
        <v>20</v>
      </c>
      <c r="I20" s="18">
        <v>1</v>
      </c>
      <c r="J20" s="7">
        <v>1</v>
      </c>
      <c r="K20" s="42">
        <f t="shared" si="0"/>
        <v>150</v>
      </c>
      <c r="L20" s="28">
        <f t="shared" si="1"/>
        <v>15</v>
      </c>
      <c r="M20" s="41">
        <f t="shared" si="2"/>
        <v>135</v>
      </c>
      <c r="N20" s="7"/>
      <c r="O20" s="7"/>
      <c r="P20" s="43"/>
      <c r="Q20" s="44"/>
    </row>
    <row r="21" spans="1:17" x14ac:dyDescent="0.2">
      <c r="A21" s="49">
        <v>17</v>
      </c>
      <c r="B21" s="50">
        <v>10</v>
      </c>
      <c r="E21" s="7" t="s">
        <v>16</v>
      </c>
      <c r="F21" s="6"/>
      <c r="G21" s="41">
        <v>125</v>
      </c>
      <c r="H21" s="41">
        <v>0</v>
      </c>
      <c r="I21" s="18">
        <v>1</v>
      </c>
      <c r="J21" s="7">
        <v>0</v>
      </c>
      <c r="K21" s="42">
        <f t="shared" si="0"/>
        <v>125</v>
      </c>
      <c r="L21" s="28">
        <f t="shared" si="1"/>
        <v>5</v>
      </c>
      <c r="M21" s="41">
        <f t="shared" si="2"/>
        <v>120</v>
      </c>
      <c r="N21" s="7"/>
      <c r="O21" s="7"/>
      <c r="P21" s="43"/>
      <c r="Q21" s="44"/>
    </row>
    <row r="22" spans="1:17" x14ac:dyDescent="0.2">
      <c r="A22" s="49">
        <v>18</v>
      </c>
      <c r="B22" s="50">
        <v>10</v>
      </c>
    </row>
    <row r="23" spans="1:17" x14ac:dyDescent="0.2">
      <c r="A23" s="49">
        <v>19</v>
      </c>
      <c r="B23" s="50">
        <v>10</v>
      </c>
    </row>
    <row r="24" spans="1:17" x14ac:dyDescent="0.2">
      <c r="A24" s="49">
        <v>20</v>
      </c>
      <c r="B24" s="50">
        <v>10</v>
      </c>
    </row>
    <row r="25" spans="1:17" x14ac:dyDescent="0.2">
      <c r="A25" s="49">
        <v>21</v>
      </c>
      <c r="B25" s="50">
        <v>10</v>
      </c>
    </row>
    <row r="26" spans="1:17" x14ac:dyDescent="0.2">
      <c r="A26" s="49">
        <v>22</v>
      </c>
      <c r="B26" s="50">
        <v>10</v>
      </c>
    </row>
    <row r="27" spans="1:17" x14ac:dyDescent="0.2">
      <c r="A27" s="49">
        <v>23</v>
      </c>
      <c r="B27" s="50">
        <v>10</v>
      </c>
    </row>
    <row r="28" spans="1:17" x14ac:dyDescent="0.2">
      <c r="A28" s="49">
        <v>24</v>
      </c>
      <c r="B28" s="50">
        <v>10</v>
      </c>
    </row>
    <row r="29" spans="1:17" x14ac:dyDescent="0.2">
      <c r="A29" s="49">
        <v>25</v>
      </c>
      <c r="B29" s="50">
        <v>10</v>
      </c>
    </row>
    <row r="30" spans="1:17" x14ac:dyDescent="0.2">
      <c r="A30" s="49">
        <v>26</v>
      </c>
      <c r="B30" s="50">
        <v>20</v>
      </c>
    </row>
    <row r="31" spans="1:17" x14ac:dyDescent="0.2">
      <c r="A31" s="49">
        <v>27</v>
      </c>
      <c r="B31" s="50">
        <v>20</v>
      </c>
    </row>
    <row r="32" spans="1:17" x14ac:dyDescent="0.2">
      <c r="A32" s="49">
        <v>28</v>
      </c>
      <c r="B32" s="50">
        <v>20</v>
      </c>
    </row>
    <row r="33" spans="1:2" x14ac:dyDescent="0.2">
      <c r="A33" s="49">
        <v>29</v>
      </c>
      <c r="B33" s="50">
        <v>20</v>
      </c>
    </row>
    <row r="34" spans="1:2" x14ac:dyDescent="0.2">
      <c r="A34" s="49">
        <v>30</v>
      </c>
      <c r="B34" s="50">
        <v>20</v>
      </c>
    </row>
    <row r="35" spans="1:2" x14ac:dyDescent="0.2">
      <c r="A35" s="49">
        <v>31</v>
      </c>
      <c r="B35" s="50">
        <v>20</v>
      </c>
    </row>
    <row r="36" spans="1:2" x14ac:dyDescent="0.2">
      <c r="A36" s="49">
        <v>32</v>
      </c>
      <c r="B36" s="50">
        <v>20</v>
      </c>
    </row>
    <row r="37" spans="1:2" x14ac:dyDescent="0.2">
      <c r="A37" s="49">
        <v>33</v>
      </c>
      <c r="B37" s="50">
        <v>20</v>
      </c>
    </row>
    <row r="38" spans="1:2" x14ac:dyDescent="0.2">
      <c r="A38" s="49">
        <v>34</v>
      </c>
      <c r="B38" s="50">
        <v>20</v>
      </c>
    </row>
    <row r="39" spans="1:2" x14ac:dyDescent="0.2">
      <c r="A39" s="49">
        <v>35</v>
      </c>
      <c r="B39" s="50">
        <v>20</v>
      </c>
    </row>
    <row r="40" spans="1:2" x14ac:dyDescent="0.2">
      <c r="A40" s="49">
        <v>36</v>
      </c>
      <c r="B40" s="50">
        <v>20</v>
      </c>
    </row>
    <row r="41" spans="1:2" x14ac:dyDescent="0.2">
      <c r="A41" s="49">
        <v>37</v>
      </c>
      <c r="B41" s="50">
        <v>20</v>
      </c>
    </row>
    <row r="42" spans="1:2" x14ac:dyDescent="0.2">
      <c r="A42" s="49">
        <v>38</v>
      </c>
      <c r="B42" s="50">
        <v>20</v>
      </c>
    </row>
    <row r="43" spans="1:2" x14ac:dyDescent="0.2">
      <c r="A43" s="49">
        <v>39</v>
      </c>
      <c r="B43" s="50">
        <v>20</v>
      </c>
    </row>
    <row r="44" spans="1:2" x14ac:dyDescent="0.2">
      <c r="A44" s="49">
        <v>40</v>
      </c>
      <c r="B44" s="50">
        <v>20</v>
      </c>
    </row>
    <row r="45" spans="1:2" x14ac:dyDescent="0.2">
      <c r="A45" s="49">
        <v>41</v>
      </c>
      <c r="B45" s="50">
        <v>20</v>
      </c>
    </row>
    <row r="46" spans="1:2" x14ac:dyDescent="0.2">
      <c r="A46" s="49">
        <v>42</v>
      </c>
      <c r="B46" s="50">
        <v>20</v>
      </c>
    </row>
    <row r="47" spans="1:2" x14ac:dyDescent="0.2">
      <c r="A47" s="49">
        <v>43</v>
      </c>
      <c r="B47" s="50">
        <v>20</v>
      </c>
    </row>
    <row r="48" spans="1:2" x14ac:dyDescent="0.2">
      <c r="A48" s="49">
        <v>44</v>
      </c>
      <c r="B48" s="50">
        <v>20</v>
      </c>
    </row>
    <row r="49" spans="1:2" x14ac:dyDescent="0.2">
      <c r="A49" s="49">
        <v>45</v>
      </c>
      <c r="B49" s="50">
        <v>20</v>
      </c>
    </row>
    <row r="50" spans="1:2" x14ac:dyDescent="0.2">
      <c r="A50" s="49">
        <v>46</v>
      </c>
      <c r="B50" s="50">
        <v>20</v>
      </c>
    </row>
    <row r="51" spans="1:2" x14ac:dyDescent="0.2">
      <c r="A51" s="49">
        <v>47</v>
      </c>
      <c r="B51" s="50">
        <v>20</v>
      </c>
    </row>
    <row r="52" spans="1:2" x14ac:dyDescent="0.2">
      <c r="A52" s="49">
        <v>48</v>
      </c>
      <c r="B52" s="50">
        <v>20</v>
      </c>
    </row>
    <row r="53" spans="1:2" x14ac:dyDescent="0.2">
      <c r="A53" s="49">
        <v>49</v>
      </c>
      <c r="B53" s="50">
        <v>20</v>
      </c>
    </row>
    <row r="54" spans="1:2" x14ac:dyDescent="0.2">
      <c r="A54" s="49">
        <v>50</v>
      </c>
      <c r="B54" s="50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Income and 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Lettelleir</dc:creator>
  <cp:lastModifiedBy>user</cp:lastModifiedBy>
  <dcterms:created xsi:type="dcterms:W3CDTF">2013-10-15T03:06:16Z</dcterms:created>
  <dcterms:modified xsi:type="dcterms:W3CDTF">2015-11-05T15:28:37Z</dcterms:modified>
</cp:coreProperties>
</file>